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2"/>
  </bookViews>
  <sheets>
    <sheet name="N Atlantique" sheetId="1" r:id="rId1"/>
    <sheet name="NDdLandes" sheetId="2" r:id="rId2"/>
    <sheet name="comparaison NA - NDdL" sheetId="3" r:id="rId3"/>
  </sheets>
  <definedNames/>
  <calcPr fullCalcOnLoad="1"/>
</workbook>
</file>

<file path=xl/sharedStrings.xml><?xml version="1.0" encoding="utf-8"?>
<sst xmlns="http://schemas.openxmlformats.org/spreadsheetml/2006/main" count="151" uniqueCount="67">
  <si>
    <t xml:space="preserve">Aéroport de Nantes-Atlantique </t>
  </si>
  <si>
    <t>Situation en 2002</t>
  </si>
  <si>
    <t xml:space="preserve">Temps de parcours </t>
  </si>
  <si>
    <t>Nombre d'habitants</t>
  </si>
  <si>
    <t>Nombre d'actifs</t>
  </si>
  <si>
    <t>Principales agglomérations</t>
  </si>
  <si>
    <t>Communes à moins de 30 minutes</t>
  </si>
  <si>
    <t>Nantes</t>
  </si>
  <si>
    <t>Communes entre 30 et 45 minutes</t>
  </si>
  <si>
    <t>Cholet, Saint-Nazaire</t>
  </si>
  <si>
    <t>Communes entre 45 et 60 minutes</t>
  </si>
  <si>
    <t>Chateaubriant, La Roche/Yon</t>
  </si>
  <si>
    <t>Communes entre 60 et 75 minutes</t>
  </si>
  <si>
    <t>Angers</t>
  </si>
  <si>
    <t>Communes entre 75 et 90 minutes</t>
  </si>
  <si>
    <t>Bressuire, Niort, Rennes, Vannes</t>
  </si>
  <si>
    <t>Communes entre 90 et 120 minutes</t>
  </si>
  <si>
    <t>Le Mans, Laval, Lorient, Saumur</t>
  </si>
  <si>
    <t>Ensemble</t>
  </si>
  <si>
    <t>Source :INSEE - OMPHALE</t>
  </si>
  <si>
    <t>Situation en 2015</t>
  </si>
  <si>
    <t>Angers, Bressuire</t>
  </si>
  <si>
    <t>Niort, Rennes, Saumur, Vannes</t>
  </si>
  <si>
    <t>Le Mans, Laval, Lorient</t>
  </si>
  <si>
    <t>Aéroport de Notre-Dame-des-Landes</t>
  </si>
  <si>
    <t>Temps de parcours</t>
  </si>
  <si>
    <t>Chateaubriant, Saint-Nazaire</t>
  </si>
  <si>
    <t>Cholet, Rennes, Vannes</t>
  </si>
  <si>
    <t>Angers, La Roche/yon</t>
  </si>
  <si>
    <t>Laval, Bressuire</t>
  </si>
  <si>
    <t>Le Mans, Lorient, Niort, Saumur</t>
  </si>
  <si>
    <t xml:space="preserve">Ensemble </t>
  </si>
  <si>
    <t>Source : INSEE-OMPHALE</t>
  </si>
  <si>
    <t>Ecarts en nombre d'habitants entre les deux plates-formes aéroportuaires</t>
  </si>
  <si>
    <t>Habitants</t>
  </si>
  <si>
    <t xml:space="preserve">Ecarts 2002 </t>
  </si>
  <si>
    <t>Ecarts 2015</t>
  </si>
  <si>
    <t>NA 2002</t>
  </si>
  <si>
    <t>NDDL 2002</t>
  </si>
  <si>
    <t>NDDL / NA</t>
  </si>
  <si>
    <t>NA 2015</t>
  </si>
  <si>
    <t>NDDL 2015</t>
  </si>
  <si>
    <t>Ecarts en nombre d'actifs entre les deux plates-formes aéroportuaires</t>
  </si>
  <si>
    <t>Actifs</t>
  </si>
  <si>
    <t>Sous ensemble 60 minutes</t>
  </si>
  <si>
    <t>Liste des principales agglomérations, classées</t>
  </si>
  <si>
    <t>suivant leurs hinterlands routiers respectifs</t>
  </si>
  <si>
    <t>Nantes Atlantique</t>
  </si>
  <si>
    <t>Notre-Dame-des-Landes</t>
  </si>
  <si>
    <t>situation 2015</t>
  </si>
  <si>
    <t xml:space="preserve"> Situées à moins de 30 minutes</t>
  </si>
  <si>
    <t>Situées entre 30 et 45 minutes</t>
  </si>
  <si>
    <t>Situées entre 45 et 60 minutes</t>
  </si>
  <si>
    <t>Situées entre 60 et 75 minutes</t>
  </si>
  <si>
    <t>Situées entre 75 et 90 minutes</t>
  </si>
  <si>
    <t xml:space="preserve"> Situées entre 90 et 120 minutes</t>
  </si>
  <si>
    <t>En caractères simples,les agglomérations qui restent dans la même classe</t>
  </si>
  <si>
    <t>En caractères gras, les agglomérations qui gagnent une ou plusieurs classes</t>
  </si>
  <si>
    <t>Evolution de la situation des principales agglomérations entre Nantes Atlantique et Notre-Dame des Landes :</t>
  </si>
  <si>
    <t>Le Mans, Lorient, Laval</t>
  </si>
  <si>
    <r>
      <t>Cholet</t>
    </r>
    <r>
      <rPr>
        <sz val="10"/>
        <rFont val="Arial"/>
        <family val="0"/>
      </rPr>
      <t xml:space="preserve">, </t>
    </r>
    <r>
      <rPr>
        <b/>
        <sz val="10"/>
        <rFont val="Arial"/>
        <family val="2"/>
      </rPr>
      <t>Rennes, Vannes</t>
    </r>
  </si>
  <si>
    <r>
      <t>Angers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La Roche/Yon</t>
    </r>
  </si>
  <si>
    <r>
      <t>Laval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Bressuire</t>
    </r>
  </si>
  <si>
    <r>
      <t>Le Mans, Lorient</t>
    </r>
    <r>
      <rPr>
        <sz val="10"/>
        <rFont val="Arial"/>
        <family val="0"/>
      </rPr>
      <t xml:space="preserve">, </t>
    </r>
    <r>
      <rPr>
        <i/>
        <sz val="10"/>
        <rFont val="Arial"/>
        <family val="2"/>
      </rPr>
      <t>Niort, Saumur</t>
    </r>
  </si>
  <si>
    <t>En italique, les agglomérations qui perdent une classe</t>
  </si>
  <si>
    <t>Châteaubriant, La Roche/Yon</t>
  </si>
  <si>
    <r>
      <t>Châteaubriant</t>
    </r>
    <r>
      <rPr>
        <sz val="10"/>
        <rFont val="Arial"/>
        <family val="0"/>
      </rPr>
      <t xml:space="preserve">, </t>
    </r>
    <r>
      <rPr>
        <sz val="10"/>
        <rFont val="Arial"/>
        <family val="2"/>
      </rPr>
      <t>Saint-Nazaire</t>
    </r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</si>
</sst>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_(* #,##0_);_(* \(#,##0\);_(* &quot;-&quot;??_);_(@_)"/>
  </numFmts>
  <fonts count="1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164" fontId="0" fillId="0" borderId="6" xfId="17" applyNumberFormat="1" applyBorder="1" applyAlignment="1">
      <alignment/>
    </xf>
    <xf numFmtId="164" fontId="0" fillId="0" borderId="7" xfId="17" applyNumberFormat="1" applyBorder="1" applyAlignment="1">
      <alignment/>
    </xf>
    <xf numFmtId="0" fontId="0" fillId="0" borderId="8" xfId="0" applyBorder="1" applyAlignment="1">
      <alignment/>
    </xf>
    <xf numFmtId="164" fontId="0" fillId="0" borderId="0" xfId="17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1" xfId="17" applyNumberFormat="1" applyBorder="1" applyAlignment="1">
      <alignment/>
    </xf>
    <xf numFmtId="164" fontId="0" fillId="0" borderId="12" xfId="17" applyNumberForma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164" fontId="0" fillId="0" borderId="13" xfId="17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4" xfId="17" applyNumberFormat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Fill="1" applyBorder="1" applyAlignment="1">
      <alignment horizontal="center"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16" xfId="0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19" xfId="0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0" borderId="13" xfId="0" applyBorder="1" applyAlignment="1">
      <alignment/>
    </xf>
    <xf numFmtId="0" fontId="2" fillId="0" borderId="29" xfId="0" applyFont="1" applyBorder="1" applyAlignment="1">
      <alignment/>
    </xf>
    <xf numFmtId="0" fontId="0" fillId="0" borderId="28" xfId="0" applyFont="1" applyBorder="1" applyAlignment="1">
      <alignment horizontal="center"/>
    </xf>
    <xf numFmtId="3" fontId="2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31" xfId="0" applyFont="1" applyFill="1" applyBorder="1" applyAlignment="1">
      <alignment horizontal="center"/>
    </xf>
    <xf numFmtId="3" fontId="2" fillId="0" borderId="3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3" fontId="0" fillId="0" borderId="29" xfId="0" applyNumberForma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31" xfId="0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31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workbookViewId="0" topLeftCell="A10">
      <selection activeCell="A2" sqref="A2"/>
    </sheetView>
  </sheetViews>
  <sheetFormatPr defaultColWidth="11.421875" defaultRowHeight="12.75"/>
  <cols>
    <col min="1" max="1" width="32.7109375" style="0" customWidth="1"/>
    <col min="2" max="3" width="18.7109375" style="0" customWidth="1"/>
    <col min="4" max="4" width="29.00390625" style="0" customWidth="1"/>
    <col min="5" max="5" width="18.7109375" style="0" customWidth="1"/>
  </cols>
  <sheetData>
    <row r="1" spans="1:3" ht="29.25" customHeight="1">
      <c r="A1" s="92" t="s">
        <v>0</v>
      </c>
      <c r="B1" s="92"/>
      <c r="C1" s="92"/>
    </row>
    <row r="2" spans="1:3" ht="40.5" customHeight="1">
      <c r="A2" s="1"/>
      <c r="B2" s="1"/>
      <c r="C2" s="1"/>
    </row>
    <row r="3" spans="1:5" ht="21.75" customHeight="1">
      <c r="A3" s="2" t="s">
        <v>1</v>
      </c>
      <c r="B3" s="1"/>
      <c r="C3" s="1"/>
      <c r="D3" s="1"/>
      <c r="E3" s="1"/>
    </row>
    <row r="4" spans="1:3" ht="7.5" customHeight="1" thickBot="1">
      <c r="A4" s="3"/>
      <c r="B4" s="93"/>
      <c r="C4" s="93"/>
    </row>
    <row r="5" spans="1:4" ht="43.5" customHeight="1">
      <c r="A5" s="4" t="s">
        <v>2</v>
      </c>
      <c r="B5" s="5" t="s">
        <v>3</v>
      </c>
      <c r="C5" s="6" t="s">
        <v>4</v>
      </c>
      <c r="D5" s="7" t="s">
        <v>5</v>
      </c>
    </row>
    <row r="6" spans="1:4" ht="43.5" customHeight="1">
      <c r="A6" s="8" t="s">
        <v>6</v>
      </c>
      <c r="B6" s="9">
        <v>748765</v>
      </c>
      <c r="C6" s="10">
        <v>348730</v>
      </c>
      <c r="D6" s="11" t="s">
        <v>7</v>
      </c>
    </row>
    <row r="7" spans="1:7" ht="43.5" customHeight="1">
      <c r="A7" s="8" t="s">
        <v>8</v>
      </c>
      <c r="B7" s="9">
        <v>442058</v>
      </c>
      <c r="C7" s="10">
        <v>200845</v>
      </c>
      <c r="D7" s="11" t="s">
        <v>9</v>
      </c>
      <c r="F7" s="12"/>
      <c r="G7" s="12"/>
    </row>
    <row r="8" spans="1:7" ht="43.5" customHeight="1">
      <c r="A8" s="8" t="s">
        <v>10</v>
      </c>
      <c r="B8" s="9">
        <v>467999</v>
      </c>
      <c r="C8" s="10">
        <v>213777</v>
      </c>
      <c r="D8" s="11" t="s">
        <v>11</v>
      </c>
      <c r="F8" s="12"/>
      <c r="G8" s="12"/>
    </row>
    <row r="9" spans="1:7" ht="43.5" customHeight="1">
      <c r="A9" s="8" t="s">
        <v>12</v>
      </c>
      <c r="B9" s="9">
        <v>816778</v>
      </c>
      <c r="C9" s="10">
        <v>361173</v>
      </c>
      <c r="D9" s="11" t="s">
        <v>13</v>
      </c>
      <c r="F9" s="12"/>
      <c r="G9" s="12"/>
    </row>
    <row r="10" spans="1:7" ht="43.5" customHeight="1">
      <c r="A10" s="8" t="s">
        <v>14</v>
      </c>
      <c r="B10" s="9">
        <v>869376</v>
      </c>
      <c r="C10" s="10">
        <v>391914</v>
      </c>
      <c r="D10" s="11" t="s">
        <v>15</v>
      </c>
      <c r="F10" s="12"/>
      <c r="G10" s="12"/>
    </row>
    <row r="11" spans="1:7" ht="43.5" customHeight="1" thickBot="1">
      <c r="A11" s="8" t="s">
        <v>16</v>
      </c>
      <c r="B11" s="9">
        <v>1751405</v>
      </c>
      <c r="C11" s="10">
        <v>776099</v>
      </c>
      <c r="D11" s="13" t="s">
        <v>17</v>
      </c>
      <c r="F11" s="12"/>
      <c r="G11" s="12"/>
    </row>
    <row r="12" spans="1:7" ht="43.5" customHeight="1" thickBot="1">
      <c r="A12" s="14" t="s">
        <v>18</v>
      </c>
      <c r="B12" s="15">
        <v>5096381</v>
      </c>
      <c r="C12" s="16">
        <v>2292538</v>
      </c>
      <c r="F12" s="12"/>
      <c r="G12" s="12"/>
    </row>
    <row r="13" spans="1:7" ht="15" customHeight="1">
      <c r="A13" s="17" t="s">
        <v>19</v>
      </c>
      <c r="B13" s="18"/>
      <c r="F13" s="19"/>
      <c r="G13" s="19"/>
    </row>
    <row r="14" spans="6:7" ht="12.75">
      <c r="F14" s="3"/>
      <c r="G14" s="3"/>
    </row>
    <row r="15" spans="1:7" ht="12.75">
      <c r="A15" s="2" t="s">
        <v>20</v>
      </c>
      <c r="F15" s="3"/>
      <c r="G15" s="3"/>
    </row>
    <row r="16" spans="1:7" ht="7.5" customHeight="1" thickBot="1">
      <c r="A16" s="3"/>
      <c r="B16" s="93"/>
      <c r="C16" s="93"/>
      <c r="F16" s="3"/>
      <c r="G16" s="3"/>
    </row>
    <row r="17" spans="1:7" ht="43.5" customHeight="1">
      <c r="A17" s="4" t="s">
        <v>2</v>
      </c>
      <c r="B17" s="5" t="s">
        <v>3</v>
      </c>
      <c r="C17" s="6" t="s">
        <v>4</v>
      </c>
      <c r="D17" s="7" t="s">
        <v>5</v>
      </c>
      <c r="F17" s="12"/>
      <c r="G17" s="12"/>
    </row>
    <row r="18" spans="1:7" ht="43.5" customHeight="1">
      <c r="A18" s="8" t="s">
        <v>6</v>
      </c>
      <c r="B18" s="20">
        <v>855105</v>
      </c>
      <c r="C18" s="10">
        <v>379054</v>
      </c>
      <c r="D18" s="11" t="s">
        <v>7</v>
      </c>
      <c r="F18" s="12"/>
      <c r="G18" s="12"/>
    </row>
    <row r="19" spans="1:7" ht="43.5" customHeight="1">
      <c r="A19" s="8" t="s">
        <v>8</v>
      </c>
      <c r="B19" s="20">
        <v>479518</v>
      </c>
      <c r="C19" s="10">
        <v>200736</v>
      </c>
      <c r="D19" s="11" t="s">
        <v>9</v>
      </c>
      <c r="F19" s="12"/>
      <c r="G19" s="12"/>
    </row>
    <row r="20" spans="1:7" ht="43.5" customHeight="1">
      <c r="A20" s="8" t="s">
        <v>10</v>
      </c>
      <c r="B20" s="20">
        <v>510067</v>
      </c>
      <c r="C20" s="10">
        <v>213020</v>
      </c>
      <c r="D20" s="11" t="s">
        <v>11</v>
      </c>
      <c r="F20" s="12"/>
      <c r="G20" s="12"/>
    </row>
    <row r="21" spans="1:7" ht="43.5" customHeight="1">
      <c r="A21" s="8" t="s">
        <v>12</v>
      </c>
      <c r="B21" s="20">
        <v>924609</v>
      </c>
      <c r="C21" s="10">
        <v>385444</v>
      </c>
      <c r="D21" s="11" t="s">
        <v>21</v>
      </c>
      <c r="F21" s="12"/>
      <c r="G21" s="12"/>
    </row>
    <row r="22" spans="1:7" ht="43.5" customHeight="1">
      <c r="A22" s="8" t="s">
        <v>14</v>
      </c>
      <c r="B22" s="20">
        <v>987056</v>
      </c>
      <c r="C22" s="10">
        <v>418735</v>
      </c>
      <c r="D22" s="11" t="s">
        <v>22</v>
      </c>
      <c r="F22" s="12"/>
      <c r="G22" s="12"/>
    </row>
    <row r="23" spans="1:7" ht="43.5" customHeight="1" thickBot="1">
      <c r="A23" s="8" t="s">
        <v>16</v>
      </c>
      <c r="B23" s="20">
        <v>1840314</v>
      </c>
      <c r="C23" s="10">
        <v>761646</v>
      </c>
      <c r="D23" s="13" t="s">
        <v>23</v>
      </c>
      <c r="F23" s="21"/>
      <c r="G23" s="21"/>
    </row>
    <row r="24" spans="1:3" ht="43.5" customHeight="1" thickBot="1">
      <c r="A24" s="14" t="s">
        <v>18</v>
      </c>
      <c r="B24" s="22">
        <v>5596669</v>
      </c>
      <c r="C24" s="16">
        <v>2358635</v>
      </c>
    </row>
    <row r="25" ht="12.75">
      <c r="A25" s="17" t="s">
        <v>19</v>
      </c>
    </row>
  </sheetData>
  <mergeCells count="3">
    <mergeCell ref="A1:C1"/>
    <mergeCell ref="B4:C4"/>
    <mergeCell ref="B16:C16"/>
  </mergeCells>
  <printOptions/>
  <pageMargins left="0.7874015748031497" right="0.7874015748031497" top="0.5905511811023623" bottom="1.19" header="0.5118110236220472" footer="0.5118110236220472"/>
  <pageSetup fitToHeight="1" fitToWidth="1" horizontalDpi="600" verticalDpi="600" orientation="portrait" paperSize="9" scale="80" r:id="rId1"/>
  <headerFooter alignWithMargins="0">
    <oddFooter>&amp;C&amp;"Arial,Gras"
Hinterland routier de NDdL - étude INSEE - DOCUMENT FINAL - &amp;"Arial,Normal"&amp;F&amp;"Arial,Gras"
&amp;R1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28"/>
  <sheetViews>
    <sheetView workbookViewId="0" topLeftCell="A10">
      <selection activeCell="B4" sqref="B4"/>
    </sheetView>
  </sheetViews>
  <sheetFormatPr defaultColWidth="11.421875" defaultRowHeight="12.75"/>
  <cols>
    <col min="1" max="1" width="6.7109375" style="0" customWidth="1"/>
    <col min="2" max="2" width="30.8515625" style="0" customWidth="1"/>
    <col min="3" max="4" width="18.7109375" style="0" customWidth="1"/>
    <col min="5" max="5" width="27.8515625" style="0" bestFit="1" customWidth="1"/>
    <col min="6" max="6" width="12.7109375" style="0" customWidth="1"/>
  </cols>
  <sheetData>
    <row r="3" spans="2:4" ht="18">
      <c r="B3" s="94" t="s">
        <v>24</v>
      </c>
      <c r="C3" s="94"/>
      <c r="D3" s="94"/>
    </row>
    <row r="4" spans="2:4" ht="15.75">
      <c r="B4" s="23"/>
      <c r="C4" s="23"/>
      <c r="D4" s="23"/>
    </row>
    <row r="5" ht="12.75">
      <c r="B5" s="24"/>
    </row>
    <row r="6" ht="12.75">
      <c r="B6" s="24" t="s">
        <v>1</v>
      </c>
    </row>
    <row r="7" ht="13.5" thickBot="1"/>
    <row r="8" spans="2:5" ht="43.5" customHeight="1">
      <c r="B8" s="25" t="s">
        <v>25</v>
      </c>
      <c r="C8" s="26" t="s">
        <v>3</v>
      </c>
      <c r="D8" s="27" t="s">
        <v>4</v>
      </c>
      <c r="E8" s="7" t="s">
        <v>5</v>
      </c>
    </row>
    <row r="9" spans="2:5" ht="43.5" customHeight="1">
      <c r="B9" s="8" t="s">
        <v>6</v>
      </c>
      <c r="C9" s="28">
        <v>732299</v>
      </c>
      <c r="D9" s="29">
        <v>337334</v>
      </c>
      <c r="E9" s="11" t="s">
        <v>7</v>
      </c>
    </row>
    <row r="10" spans="2:5" ht="43.5" customHeight="1">
      <c r="B10" s="8" t="s">
        <v>8</v>
      </c>
      <c r="C10" s="28">
        <v>427727</v>
      </c>
      <c r="D10" s="29">
        <v>191854</v>
      </c>
      <c r="E10" s="11" t="s">
        <v>26</v>
      </c>
    </row>
    <row r="11" spans="2:5" ht="43.5" customHeight="1">
      <c r="B11" s="8" t="s">
        <v>10</v>
      </c>
      <c r="C11" s="28">
        <v>747917</v>
      </c>
      <c r="D11" s="29">
        <v>340494</v>
      </c>
      <c r="E11" s="11" t="s">
        <v>27</v>
      </c>
    </row>
    <row r="12" spans="2:5" ht="43.5" customHeight="1">
      <c r="B12" s="8" t="s">
        <v>12</v>
      </c>
      <c r="C12" s="28">
        <v>921091</v>
      </c>
      <c r="D12" s="29">
        <v>421894</v>
      </c>
      <c r="E12" s="11" t="s">
        <v>28</v>
      </c>
    </row>
    <row r="13" spans="2:5" ht="43.5" customHeight="1">
      <c r="B13" s="8" t="s">
        <v>14</v>
      </c>
      <c r="C13" s="28">
        <v>668523</v>
      </c>
      <c r="D13" s="29">
        <v>295880</v>
      </c>
      <c r="E13" s="11" t="s">
        <v>29</v>
      </c>
    </row>
    <row r="14" spans="2:5" ht="43.5" customHeight="1" thickBot="1">
      <c r="B14" s="30" t="s">
        <v>16</v>
      </c>
      <c r="C14" s="31">
        <v>1897319</v>
      </c>
      <c r="D14" s="32">
        <v>835086</v>
      </c>
      <c r="E14" s="13" t="s">
        <v>30</v>
      </c>
    </row>
    <row r="15" spans="2:4" ht="43.5" customHeight="1" thickBot="1">
      <c r="B15" s="33" t="s">
        <v>31</v>
      </c>
      <c r="C15" s="34">
        <f>SUM(C9:C14)</f>
        <v>5394876</v>
      </c>
      <c r="D15" s="35">
        <f>SUM(D9:D14)</f>
        <v>2422542</v>
      </c>
    </row>
    <row r="16" ht="12.75">
      <c r="B16" t="s">
        <v>32</v>
      </c>
    </row>
    <row r="18" ht="12.75">
      <c r="B18" s="24" t="s">
        <v>20</v>
      </c>
    </row>
    <row r="19" ht="13.5" thickBot="1"/>
    <row r="20" spans="2:5" ht="43.5" customHeight="1">
      <c r="B20" s="25" t="s">
        <v>25</v>
      </c>
      <c r="C20" s="26" t="s">
        <v>3</v>
      </c>
      <c r="D20" s="36" t="s">
        <v>4</v>
      </c>
      <c r="E20" s="7" t="s">
        <v>5</v>
      </c>
    </row>
    <row r="21" spans="2:5" ht="43.5" customHeight="1">
      <c r="B21" s="37" t="s">
        <v>6</v>
      </c>
      <c r="C21" s="38">
        <v>820570</v>
      </c>
      <c r="D21" s="39">
        <v>359553</v>
      </c>
      <c r="E21" s="11" t="s">
        <v>7</v>
      </c>
    </row>
    <row r="22" spans="2:5" ht="43.5" customHeight="1">
      <c r="B22" s="37" t="s">
        <v>8</v>
      </c>
      <c r="C22" s="38">
        <v>477518</v>
      </c>
      <c r="D22" s="39">
        <v>196543</v>
      </c>
      <c r="E22" s="11" t="s">
        <v>26</v>
      </c>
    </row>
    <row r="23" spans="2:5" ht="43.5" customHeight="1">
      <c r="B23" s="37" t="s">
        <v>10</v>
      </c>
      <c r="C23" s="38">
        <v>825473</v>
      </c>
      <c r="D23" s="39">
        <v>356724</v>
      </c>
      <c r="E23" s="11" t="s">
        <v>27</v>
      </c>
    </row>
    <row r="24" spans="2:5" ht="43.5" customHeight="1">
      <c r="B24" s="37" t="s">
        <v>12</v>
      </c>
      <c r="C24" s="38">
        <v>1044454</v>
      </c>
      <c r="D24" s="39">
        <v>448992</v>
      </c>
      <c r="E24" s="11" t="s">
        <v>28</v>
      </c>
    </row>
    <row r="25" spans="2:5" ht="43.5" customHeight="1">
      <c r="B25" s="37" t="s">
        <v>14</v>
      </c>
      <c r="C25" s="38">
        <v>724389</v>
      </c>
      <c r="D25" s="39">
        <v>297610</v>
      </c>
      <c r="E25" s="11" t="s">
        <v>29</v>
      </c>
    </row>
    <row r="26" spans="2:5" ht="43.5" customHeight="1" thickBot="1">
      <c r="B26" s="40" t="s">
        <v>16</v>
      </c>
      <c r="C26" s="41">
        <v>2029308</v>
      </c>
      <c r="D26" s="42">
        <v>830552</v>
      </c>
      <c r="E26" s="13" t="s">
        <v>30</v>
      </c>
    </row>
    <row r="27" spans="2:4" ht="43.5" customHeight="1" thickBot="1">
      <c r="B27" s="43" t="s">
        <v>31</v>
      </c>
      <c r="C27" s="44">
        <f>SUM(C21:C26)</f>
        <v>5921712</v>
      </c>
      <c r="D27" s="45">
        <f>SUM(D21:D26)</f>
        <v>2489974</v>
      </c>
    </row>
    <row r="28" ht="12.75">
      <c r="B28" t="s">
        <v>32</v>
      </c>
    </row>
  </sheetData>
  <mergeCells count="1">
    <mergeCell ref="B3:D3"/>
  </mergeCells>
  <printOptions/>
  <pageMargins left="0.75" right="0.75" top="1" bottom="1" header="0.4921259845" footer="0.4921259845"/>
  <pageSetup fitToHeight="1" fitToWidth="1" horizontalDpi="600" verticalDpi="600" orientation="portrait" paperSize="9" scale="78" r:id="rId1"/>
  <headerFooter alignWithMargins="0">
    <oddFooter>&amp;C&amp;"Arial,Gras"Hinterland routier de NDdL - étude INSEE - DOCUMENT FINAL - &amp;"Arial,Normal"&amp;F&amp;R2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83"/>
  <sheetViews>
    <sheetView tabSelected="1" workbookViewId="0" topLeftCell="A85">
      <selection activeCell="E45" sqref="E45"/>
    </sheetView>
  </sheetViews>
  <sheetFormatPr defaultColWidth="11.421875" defaultRowHeight="12.75"/>
  <cols>
    <col min="1" max="1" width="31.00390625" style="0" bestFit="1" customWidth="1"/>
    <col min="4" max="4" width="14.00390625" style="0" bestFit="1" customWidth="1"/>
    <col min="7" max="7" width="15.00390625" style="0" bestFit="1" customWidth="1"/>
  </cols>
  <sheetData>
    <row r="3" ht="15.75">
      <c r="B3" s="46" t="s">
        <v>33</v>
      </c>
    </row>
    <row r="7" spans="1:7" s="52" customFormat="1" ht="12.75">
      <c r="A7" s="47"/>
      <c r="B7" s="48" t="s">
        <v>34</v>
      </c>
      <c r="C7" s="49" t="s">
        <v>34</v>
      </c>
      <c r="D7" s="50" t="s">
        <v>35</v>
      </c>
      <c r="E7" s="48" t="s">
        <v>34</v>
      </c>
      <c r="F7" s="49" t="s">
        <v>34</v>
      </c>
      <c r="G7" s="51" t="s">
        <v>36</v>
      </c>
    </row>
    <row r="8" spans="1:7" s="52" customFormat="1" ht="12.75">
      <c r="A8" s="53"/>
      <c r="B8" s="54" t="s">
        <v>37</v>
      </c>
      <c r="C8" s="54" t="s">
        <v>38</v>
      </c>
      <c r="D8" s="55" t="s">
        <v>39</v>
      </c>
      <c r="E8" s="54" t="s">
        <v>40</v>
      </c>
      <c r="F8" s="54" t="s">
        <v>41</v>
      </c>
      <c r="G8" s="55" t="s">
        <v>39</v>
      </c>
    </row>
    <row r="9" spans="1:7" ht="12.75">
      <c r="A9" s="56" t="s">
        <v>25</v>
      </c>
      <c r="B9" s="57"/>
      <c r="C9" s="57"/>
      <c r="D9" s="58"/>
      <c r="E9" s="57"/>
      <c r="F9" s="57"/>
      <c r="G9" s="58"/>
    </row>
    <row r="10" spans="1:7" ht="12.75">
      <c r="A10" s="59"/>
      <c r="B10" s="57"/>
      <c r="C10" s="57"/>
      <c r="D10" s="58"/>
      <c r="E10" s="57"/>
      <c r="F10" s="57"/>
      <c r="G10" s="58"/>
    </row>
    <row r="11" spans="1:7" ht="12.75">
      <c r="A11" s="59" t="s">
        <v>6</v>
      </c>
      <c r="B11" s="38">
        <v>748765</v>
      </c>
      <c r="C11" s="38">
        <v>732299</v>
      </c>
      <c r="D11" s="60">
        <f>C11-B11</f>
        <v>-16466</v>
      </c>
      <c r="E11" s="38">
        <v>855105</v>
      </c>
      <c r="F11" s="38">
        <v>820570</v>
      </c>
      <c r="G11" s="60">
        <f>F11-E11</f>
        <v>-34535</v>
      </c>
    </row>
    <row r="12" spans="1:7" ht="12.75">
      <c r="A12" s="59"/>
      <c r="B12" s="57"/>
      <c r="C12" s="57"/>
      <c r="D12" s="58"/>
      <c r="E12" s="57"/>
      <c r="F12" s="38"/>
      <c r="G12" s="60"/>
    </row>
    <row r="13" spans="1:7" ht="12.75">
      <c r="A13" s="59" t="s">
        <v>8</v>
      </c>
      <c r="B13" s="38">
        <v>442058</v>
      </c>
      <c r="C13" s="38">
        <v>427727</v>
      </c>
      <c r="D13" s="60">
        <f>C13-B13</f>
        <v>-14331</v>
      </c>
      <c r="E13" s="38">
        <v>479518</v>
      </c>
      <c r="F13" s="38">
        <v>477518</v>
      </c>
      <c r="G13" s="60">
        <f>F13-E13</f>
        <v>-2000</v>
      </c>
    </row>
    <row r="14" spans="1:7" ht="12.75">
      <c r="A14" s="59"/>
      <c r="B14" s="57"/>
      <c r="C14" s="57"/>
      <c r="D14" s="58"/>
      <c r="E14" s="57"/>
      <c r="F14" s="38"/>
      <c r="G14" s="60"/>
    </row>
    <row r="15" spans="1:7" ht="12.75">
      <c r="A15" s="59" t="s">
        <v>10</v>
      </c>
      <c r="B15" s="38">
        <v>467999</v>
      </c>
      <c r="C15" s="38">
        <v>747917</v>
      </c>
      <c r="D15" s="60">
        <f>C15-B15</f>
        <v>279918</v>
      </c>
      <c r="E15" s="38">
        <v>510067</v>
      </c>
      <c r="F15" s="38">
        <v>825473</v>
      </c>
      <c r="G15" s="60">
        <f>F15-E15</f>
        <v>315406</v>
      </c>
    </row>
    <row r="16" spans="1:7" ht="12.75">
      <c r="A16" s="59"/>
      <c r="B16" s="57"/>
      <c r="C16" s="57"/>
      <c r="D16" s="58"/>
      <c r="E16" s="57"/>
      <c r="F16" s="38"/>
      <c r="G16" s="60"/>
    </row>
    <row r="17" spans="1:7" ht="12.75">
      <c r="A17" s="59" t="s">
        <v>12</v>
      </c>
      <c r="B17" s="38">
        <v>816778</v>
      </c>
      <c r="C17" s="38">
        <v>921091</v>
      </c>
      <c r="D17" s="60">
        <f>C17-B17</f>
        <v>104313</v>
      </c>
      <c r="E17" s="38">
        <v>924609</v>
      </c>
      <c r="F17" s="38">
        <v>1044454</v>
      </c>
      <c r="G17" s="60">
        <f>F17-E17</f>
        <v>119845</v>
      </c>
    </row>
    <row r="18" spans="1:7" ht="12.75">
      <c r="A18" s="59"/>
      <c r="B18" s="57"/>
      <c r="C18" s="57"/>
      <c r="D18" s="58"/>
      <c r="E18" s="57"/>
      <c r="F18" s="38"/>
      <c r="G18" s="60"/>
    </row>
    <row r="19" spans="1:7" ht="12.75">
      <c r="A19" s="59" t="s">
        <v>14</v>
      </c>
      <c r="B19" s="38">
        <v>869376</v>
      </c>
      <c r="C19" s="38">
        <v>668523</v>
      </c>
      <c r="D19" s="60">
        <f>C19-B19</f>
        <v>-200853</v>
      </c>
      <c r="E19" s="38">
        <v>987056</v>
      </c>
      <c r="F19" s="38">
        <v>724389</v>
      </c>
      <c r="G19" s="60">
        <f>F19-E19</f>
        <v>-262667</v>
      </c>
    </row>
    <row r="20" spans="1:7" ht="12.75">
      <c r="A20" s="59"/>
      <c r="B20" s="57"/>
      <c r="C20" s="57"/>
      <c r="D20" s="58"/>
      <c r="E20" s="57"/>
      <c r="F20" s="38"/>
      <c r="G20" s="60"/>
    </row>
    <row r="21" spans="1:7" ht="12.75">
      <c r="A21" s="61" t="s">
        <v>16</v>
      </c>
      <c r="B21" s="38">
        <v>1751405</v>
      </c>
      <c r="C21" s="38">
        <v>1897319</v>
      </c>
      <c r="D21" s="60">
        <f>C21-B21</f>
        <v>145914</v>
      </c>
      <c r="E21" s="38">
        <v>1840314</v>
      </c>
      <c r="F21" s="38">
        <v>2029308</v>
      </c>
      <c r="G21" s="60">
        <f>F21-E21</f>
        <v>188994</v>
      </c>
    </row>
    <row r="22" spans="1:7" ht="12.75">
      <c r="A22" s="62"/>
      <c r="B22" s="57"/>
      <c r="C22" s="57"/>
      <c r="D22" s="58"/>
      <c r="E22" s="57"/>
      <c r="F22" s="38"/>
      <c r="G22" s="60"/>
    </row>
    <row r="23" spans="1:7" ht="13.5" thickBot="1">
      <c r="A23" s="63" t="s">
        <v>31</v>
      </c>
      <c r="B23" s="44">
        <f>SUM(B10:B21)</f>
        <v>5096381</v>
      </c>
      <c r="C23" s="44">
        <f>SUM(C10:C21)</f>
        <v>5394876</v>
      </c>
      <c r="D23" s="64">
        <f>SUM(D10:D21)</f>
        <v>298495</v>
      </c>
      <c r="E23" s="44">
        <f>SUM(E11:E21)</f>
        <v>5596669</v>
      </c>
      <c r="F23" s="44">
        <f>SUM(F11:F21)</f>
        <v>5921712</v>
      </c>
      <c r="G23" s="64">
        <f>F23-E23</f>
        <v>325043</v>
      </c>
    </row>
    <row r="24" ht="12.75">
      <c r="A24" t="s">
        <v>32</v>
      </c>
    </row>
    <row r="30" ht="15.75">
      <c r="B30" s="46" t="s">
        <v>42</v>
      </c>
    </row>
    <row r="31" s="65" customFormat="1" ht="12.75">
      <c r="B31" s="24"/>
    </row>
    <row r="34" spans="1:7" ht="12.75">
      <c r="A34" s="47"/>
      <c r="B34" s="48" t="s">
        <v>43</v>
      </c>
      <c r="C34" s="49" t="s">
        <v>43</v>
      </c>
      <c r="D34" s="50" t="s">
        <v>35</v>
      </c>
      <c r="E34" s="48" t="s">
        <v>43</v>
      </c>
      <c r="F34" s="49" t="s">
        <v>43</v>
      </c>
      <c r="G34" s="51" t="s">
        <v>36</v>
      </c>
    </row>
    <row r="35" spans="1:7" ht="12.75">
      <c r="A35" s="53"/>
      <c r="B35" s="54" t="s">
        <v>37</v>
      </c>
      <c r="C35" s="54" t="s">
        <v>38</v>
      </c>
      <c r="D35" s="55" t="s">
        <v>39</v>
      </c>
      <c r="E35" s="54" t="s">
        <v>40</v>
      </c>
      <c r="F35" s="54" t="s">
        <v>41</v>
      </c>
      <c r="G35" s="55" t="s">
        <v>39</v>
      </c>
    </row>
    <row r="36" spans="1:7" ht="12.75">
      <c r="A36" s="56" t="s">
        <v>25</v>
      </c>
      <c r="B36" s="66"/>
      <c r="C36" s="67"/>
      <c r="D36" s="58"/>
      <c r="E36" s="66"/>
      <c r="F36" s="67"/>
      <c r="G36" s="58"/>
    </row>
    <row r="37" spans="1:7" ht="12.75">
      <c r="A37" s="59"/>
      <c r="B37" s="57"/>
      <c r="C37" s="67"/>
      <c r="D37" s="58"/>
      <c r="E37" s="57"/>
      <c r="F37" s="67"/>
      <c r="G37" s="58"/>
    </row>
    <row r="38" spans="1:7" ht="12.75">
      <c r="A38" s="59" t="s">
        <v>6</v>
      </c>
      <c r="B38" s="38">
        <v>348730</v>
      </c>
      <c r="C38" s="68">
        <v>337334</v>
      </c>
      <c r="D38" s="69">
        <f>C38-B38</f>
        <v>-11396</v>
      </c>
      <c r="E38" s="38">
        <v>379054</v>
      </c>
      <c r="F38" s="68">
        <v>359553</v>
      </c>
      <c r="G38" s="69">
        <f>F38-E38</f>
        <v>-19501</v>
      </c>
    </row>
    <row r="39" spans="1:7" ht="12.75">
      <c r="A39" s="59"/>
      <c r="B39" s="57"/>
      <c r="C39" s="67"/>
      <c r="D39" s="70"/>
      <c r="E39" s="57"/>
      <c r="F39" s="68"/>
      <c r="G39" s="69"/>
    </row>
    <row r="40" spans="1:7" ht="12.75">
      <c r="A40" s="59" t="s">
        <v>8</v>
      </c>
      <c r="B40" s="38">
        <v>200845</v>
      </c>
      <c r="C40" s="68">
        <v>191854</v>
      </c>
      <c r="D40" s="69">
        <f>C40-B40</f>
        <v>-8991</v>
      </c>
      <c r="E40" s="38">
        <v>200736</v>
      </c>
      <c r="F40" s="68">
        <v>196543</v>
      </c>
      <c r="G40" s="69">
        <f>F40-E40</f>
        <v>-4193</v>
      </c>
    </row>
    <row r="41" spans="1:7" ht="12.75">
      <c r="A41" s="59"/>
      <c r="B41" s="57"/>
      <c r="C41" s="67"/>
      <c r="D41" s="70"/>
      <c r="E41" s="57"/>
      <c r="F41" s="68"/>
      <c r="G41" s="69"/>
    </row>
    <row r="42" spans="1:7" ht="12.75">
      <c r="A42" s="61" t="s">
        <v>10</v>
      </c>
      <c r="B42" s="38">
        <v>213777</v>
      </c>
      <c r="C42" s="68">
        <v>340494</v>
      </c>
      <c r="D42" s="69">
        <f>C42-B42</f>
        <v>126717</v>
      </c>
      <c r="E42" s="38">
        <v>213020</v>
      </c>
      <c r="F42" s="68">
        <v>356724</v>
      </c>
      <c r="G42" s="69">
        <f>F42-E42</f>
        <v>143704</v>
      </c>
    </row>
    <row r="43" spans="1:7" ht="12.75">
      <c r="A43" s="59"/>
      <c r="B43" s="38"/>
      <c r="C43" s="68"/>
      <c r="D43" s="60"/>
      <c r="E43" s="38"/>
      <c r="F43" s="68"/>
      <c r="G43" s="60"/>
    </row>
    <row r="44" spans="1:7" s="24" customFormat="1" ht="12.75">
      <c r="A44" s="71" t="s">
        <v>44</v>
      </c>
      <c r="B44" s="72">
        <f>SUM(B38:B42)</f>
        <v>763352</v>
      </c>
      <c r="C44" s="73">
        <f>SUM(C38:C42)</f>
        <v>869682</v>
      </c>
      <c r="D44" s="73">
        <f>SUM(D38:D42)</f>
        <v>106330</v>
      </c>
      <c r="E44" s="72">
        <f>SUM(E38:E42)</f>
        <v>792810</v>
      </c>
      <c r="F44" s="73">
        <f>SUM(F38:F42)</f>
        <v>912820</v>
      </c>
      <c r="G44" s="73">
        <f>F44-E44</f>
        <v>120010</v>
      </c>
    </row>
    <row r="45" spans="1:7" ht="12.75">
      <c r="A45" s="59"/>
      <c r="B45" s="57"/>
      <c r="C45" s="67"/>
      <c r="D45" s="58"/>
      <c r="E45" s="57"/>
      <c r="F45" s="68"/>
      <c r="G45" s="60"/>
    </row>
    <row r="46" spans="1:7" ht="12.75">
      <c r="A46" s="59" t="s">
        <v>12</v>
      </c>
      <c r="B46" s="38">
        <v>361173</v>
      </c>
      <c r="C46" s="68">
        <v>421894</v>
      </c>
      <c r="D46" s="69">
        <f>C46-B46</f>
        <v>60721</v>
      </c>
      <c r="E46" s="38">
        <v>385444</v>
      </c>
      <c r="F46" s="68">
        <v>448992</v>
      </c>
      <c r="G46" s="69">
        <f>F46-E46</f>
        <v>63548</v>
      </c>
    </row>
    <row r="47" spans="1:7" ht="12.75">
      <c r="A47" s="59"/>
      <c r="B47" s="57"/>
      <c r="C47" s="67"/>
      <c r="D47" s="70"/>
      <c r="E47" s="57"/>
      <c r="F47" s="68"/>
      <c r="G47" s="69"/>
    </row>
    <row r="48" spans="1:7" ht="12.75">
      <c r="A48" s="59" t="s">
        <v>14</v>
      </c>
      <c r="B48" s="38">
        <v>391914</v>
      </c>
      <c r="C48" s="68">
        <v>295880</v>
      </c>
      <c r="D48" s="69">
        <f>C48-B48</f>
        <v>-96034</v>
      </c>
      <c r="E48" s="38">
        <v>418735</v>
      </c>
      <c r="F48" s="68">
        <v>297610</v>
      </c>
      <c r="G48" s="69">
        <f>F48-E48</f>
        <v>-121125</v>
      </c>
    </row>
    <row r="49" spans="1:7" ht="12.75">
      <c r="A49" s="59"/>
      <c r="B49" s="57"/>
      <c r="C49" s="67"/>
      <c r="D49" s="70"/>
      <c r="E49" s="57"/>
      <c r="F49" s="68"/>
      <c r="G49" s="69"/>
    </row>
    <row r="50" spans="1:7" ht="12.75">
      <c r="A50" s="61" t="s">
        <v>16</v>
      </c>
      <c r="B50" s="38">
        <v>776099</v>
      </c>
      <c r="C50" s="68">
        <v>835086</v>
      </c>
      <c r="D50" s="69">
        <f>C50-B50</f>
        <v>58987</v>
      </c>
      <c r="E50" s="38">
        <v>761646</v>
      </c>
      <c r="F50" s="68">
        <v>830552</v>
      </c>
      <c r="G50" s="69">
        <f>F50-E50</f>
        <v>68906</v>
      </c>
    </row>
    <row r="51" spans="1:7" ht="12.75">
      <c r="A51" s="62"/>
      <c r="B51" s="57"/>
      <c r="C51" s="67"/>
      <c r="D51" s="58"/>
      <c r="E51" s="57"/>
      <c r="F51" s="68"/>
      <c r="G51" s="60"/>
    </row>
    <row r="52" spans="1:7" s="24" customFormat="1" ht="13.5" thickBot="1">
      <c r="A52" s="74" t="s">
        <v>31</v>
      </c>
      <c r="B52" s="75">
        <f>SUM(B38:B50)-B44</f>
        <v>2292538</v>
      </c>
      <c r="C52" s="64">
        <f>SUM(C37:C50)-C44</f>
        <v>2422542</v>
      </c>
      <c r="D52" s="64">
        <f>C52-B52</f>
        <v>130004</v>
      </c>
      <c r="E52" s="75">
        <f>SUM(E38:E50)-E44</f>
        <v>2358635</v>
      </c>
      <c r="F52" s="64">
        <f>SUM(F38:F50)-F44</f>
        <v>2489974</v>
      </c>
      <c r="G52" s="64">
        <f>F52-E52</f>
        <v>131339</v>
      </c>
    </row>
    <row r="53" ht="12.75">
      <c r="A53" t="s">
        <v>32</v>
      </c>
    </row>
    <row r="58" ht="15.75">
      <c r="B58" s="46" t="s">
        <v>45</v>
      </c>
    </row>
    <row r="59" ht="15.75">
      <c r="B59" s="46" t="s">
        <v>46</v>
      </c>
    </row>
    <row r="60" s="65" customFormat="1" ht="12.75">
      <c r="B60" s="24"/>
    </row>
    <row r="61" s="65" customFormat="1" ht="12.75">
      <c r="B61" s="24"/>
    </row>
    <row r="63" spans="1:7" ht="12.75">
      <c r="A63" s="58"/>
      <c r="B63" s="102" t="s">
        <v>47</v>
      </c>
      <c r="C63" s="103"/>
      <c r="D63" s="104"/>
      <c r="E63" s="102" t="s">
        <v>48</v>
      </c>
      <c r="F63" s="103"/>
      <c r="G63" s="104"/>
    </row>
    <row r="64" spans="1:7" ht="12.75">
      <c r="A64" s="76"/>
      <c r="B64" s="105" t="s">
        <v>49</v>
      </c>
      <c r="C64" s="106"/>
      <c r="D64" s="107"/>
      <c r="E64" s="108" t="s">
        <v>49</v>
      </c>
      <c r="F64" s="109"/>
      <c r="G64" s="110"/>
    </row>
    <row r="65" spans="1:7" ht="12.75">
      <c r="A65" s="77"/>
      <c r="B65" s="89"/>
      <c r="C65" s="89"/>
      <c r="D65" s="70"/>
      <c r="E65" s="78"/>
      <c r="F65" s="3"/>
      <c r="G65" s="67"/>
    </row>
    <row r="66" spans="1:7" ht="12.75">
      <c r="A66" s="59" t="s">
        <v>50</v>
      </c>
      <c r="B66" s="95" t="s">
        <v>7</v>
      </c>
      <c r="C66" s="96"/>
      <c r="D66" s="97"/>
      <c r="E66" s="95" t="s">
        <v>7</v>
      </c>
      <c r="F66" s="96"/>
      <c r="G66" s="97"/>
    </row>
    <row r="67" spans="1:7" ht="12.75">
      <c r="A67" s="59"/>
      <c r="B67" s="87"/>
      <c r="C67" s="87"/>
      <c r="D67" s="88"/>
      <c r="E67" s="80"/>
      <c r="F67" s="79"/>
      <c r="G67" s="67"/>
    </row>
    <row r="68" spans="1:7" ht="12.75">
      <c r="A68" s="59" t="s">
        <v>51</v>
      </c>
      <c r="B68" s="95" t="s">
        <v>9</v>
      </c>
      <c r="C68" s="96"/>
      <c r="D68" s="97"/>
      <c r="E68" s="98" t="s">
        <v>66</v>
      </c>
      <c r="F68" s="99"/>
      <c r="G68" s="100"/>
    </row>
    <row r="69" spans="1:7" ht="12.75">
      <c r="A69" s="59"/>
      <c r="B69" s="87"/>
      <c r="C69" s="87"/>
      <c r="D69" s="88"/>
      <c r="E69" s="80"/>
      <c r="F69" s="79"/>
      <c r="G69" s="67"/>
    </row>
    <row r="70" spans="1:7" ht="12.75">
      <c r="A70" s="59" t="s">
        <v>52</v>
      </c>
      <c r="B70" s="95" t="s">
        <v>65</v>
      </c>
      <c r="C70" s="96"/>
      <c r="D70" s="97"/>
      <c r="E70" s="101" t="s">
        <v>60</v>
      </c>
      <c r="F70" s="99"/>
      <c r="G70" s="100"/>
    </row>
    <row r="71" spans="1:7" ht="12.75">
      <c r="A71" s="59"/>
      <c r="B71" s="87"/>
      <c r="C71" s="87"/>
      <c r="D71" s="88"/>
      <c r="E71" s="80"/>
      <c r="F71" s="79"/>
      <c r="G71" s="67"/>
    </row>
    <row r="72" spans="1:7" ht="12.75">
      <c r="A72" s="59" t="s">
        <v>53</v>
      </c>
      <c r="B72" s="95" t="s">
        <v>21</v>
      </c>
      <c r="C72" s="96"/>
      <c r="D72" s="97"/>
      <c r="E72" s="95" t="s">
        <v>61</v>
      </c>
      <c r="F72" s="99"/>
      <c r="G72" s="100"/>
    </row>
    <row r="73" spans="1:7" ht="12.75">
      <c r="A73" s="59"/>
      <c r="B73" s="87"/>
      <c r="C73" s="87"/>
      <c r="D73" s="88"/>
      <c r="E73" s="80"/>
      <c r="F73" s="79"/>
      <c r="G73" s="67"/>
    </row>
    <row r="74" spans="1:7" ht="12.75">
      <c r="A74" s="59" t="s">
        <v>54</v>
      </c>
      <c r="B74" s="95" t="s">
        <v>22</v>
      </c>
      <c r="C74" s="96"/>
      <c r="D74" s="97"/>
      <c r="E74" s="98" t="s">
        <v>62</v>
      </c>
      <c r="F74" s="99"/>
      <c r="G74" s="100"/>
    </row>
    <row r="75" spans="1:7" ht="12.75">
      <c r="A75" s="59"/>
      <c r="B75" s="87"/>
      <c r="C75" s="87"/>
      <c r="D75" s="88"/>
      <c r="E75" s="80"/>
      <c r="F75" s="79"/>
      <c r="G75" s="67"/>
    </row>
    <row r="76" spans="1:7" ht="12.75">
      <c r="A76" s="59" t="s">
        <v>55</v>
      </c>
      <c r="B76" s="95" t="s">
        <v>59</v>
      </c>
      <c r="C76" s="96"/>
      <c r="D76" s="97"/>
      <c r="E76" s="95" t="s">
        <v>63</v>
      </c>
      <c r="F76" s="99"/>
      <c r="G76" s="100"/>
    </row>
    <row r="77" spans="1:7" ht="13.5" thickBot="1">
      <c r="A77" s="81"/>
      <c r="B77" s="90"/>
      <c r="C77" s="90"/>
      <c r="D77" s="91"/>
      <c r="E77" s="82"/>
      <c r="F77" s="82"/>
      <c r="G77" s="83"/>
    </row>
    <row r="79" ht="12.75">
      <c r="A79" s="86" t="s">
        <v>58</v>
      </c>
    </row>
    <row r="81" ht="12.75">
      <c r="A81" s="84" t="s">
        <v>56</v>
      </c>
    </row>
    <row r="82" ht="12.75">
      <c r="A82" s="24" t="s">
        <v>57</v>
      </c>
    </row>
    <row r="83" ht="12.75">
      <c r="A83" s="85" t="s">
        <v>64</v>
      </c>
    </row>
  </sheetData>
  <mergeCells count="16">
    <mergeCell ref="B63:D63"/>
    <mergeCell ref="E63:G63"/>
    <mergeCell ref="B64:D64"/>
    <mergeCell ref="E64:G64"/>
    <mergeCell ref="B66:D66"/>
    <mergeCell ref="E66:G66"/>
    <mergeCell ref="B68:D68"/>
    <mergeCell ref="E68:G68"/>
    <mergeCell ref="B70:D70"/>
    <mergeCell ref="E70:G70"/>
    <mergeCell ref="B72:D72"/>
    <mergeCell ref="E72:G72"/>
    <mergeCell ref="B74:D74"/>
    <mergeCell ref="E74:G74"/>
    <mergeCell ref="B76:D76"/>
    <mergeCell ref="E76:G76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  <headerFooter alignWithMargins="0">
    <oddFooter>&amp;C&amp;"Arial,Gras"Hinterland routier NDdL - étude INSEE - DOCUMENT FINAL - &amp;"Arial,Normal"&amp;F&amp;R3 /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PAYS DE LA LOIRE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DIRECTION REGIONALE EQUIPEMENT</dc:creator>
  <cp:keywords/>
  <dc:description/>
  <cp:lastModifiedBy>DIRECTION REGIONALE EQUIPEMENT</cp:lastModifiedBy>
  <cp:lastPrinted>2002-10-21T08:45:04Z</cp:lastPrinted>
  <dcterms:created xsi:type="dcterms:W3CDTF">2002-05-07T12:59:31Z</dcterms:created>
  <dcterms:modified xsi:type="dcterms:W3CDTF">2002-10-21T08:45:07Z</dcterms:modified>
  <cp:category/>
  <cp:version/>
  <cp:contentType/>
  <cp:contentStatus/>
</cp:coreProperties>
</file>